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\adempimenti_trasparenza\4.  Personale\Tassi di assenza\2023\Tabelle tassi di assenza\"/>
    </mc:Choice>
  </mc:AlternateContent>
  <bookViews>
    <workbookView xWindow="0" yWindow="0" windowWidth="28800" windowHeight="11730"/>
  </bookViews>
  <sheets>
    <sheet name="Trimestre Ott-Dic 2023" sheetId="1" r:id="rId1"/>
  </sheets>
  <calcPr calcId="162913"/>
</workbook>
</file>

<file path=xl/calcChain.xml><?xml version="1.0" encoding="utf-8"?>
<calcChain xmlns="http://schemas.openxmlformats.org/spreadsheetml/2006/main">
  <c r="A2" i="1" l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</calcChain>
</file>

<file path=xl/sharedStrings.xml><?xml version="1.0" encoding="utf-8"?>
<sst xmlns="http://schemas.openxmlformats.org/spreadsheetml/2006/main" count="5" uniqueCount="5">
  <si>
    <t>Ufficio Dirigenziale</t>
  </si>
  <si>
    <t>% Presenza</t>
  </si>
  <si>
    <t>% Assenze</t>
  </si>
  <si>
    <t xml:space="preserve">Trimestre 2023 </t>
  </si>
  <si>
    <t xml:space="preserve">* Le strutture trasversali comprendono le strutture di supporto a tutte le aree assistenziali. Sono costituite da: Lab Generale e Specialistici, Centro Prelievi.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</si>
</sst>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5">
    <xf numFmtId="0" fontId="0" fillId="0" borderId="0" xfId="0"/>
    <xf numFmtId="0" fontId="18" fillId="33" borderId="10" xfId="0" applyFont="1" applyFill="1" applyBorder="1" applyAlignment="1">
      <alignment vertical="center"/>
    </xf>
    <xf numFmtId="0" fontId="0" fillId="0" borderId="10" xfId="0" applyBorder="1"/>
    <xf numFmtId="0" fontId="0" fillId="33" borderId="10" xfId="0" applyFill="1" applyBorder="1"/>
    <xf numFmtId="0" fontId="19" fillId="0" borderId="0" xfId="0" applyFont="1"/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15" sqref="B15"/>
    </sheetView>
  </sheetViews>
  <sheetFormatPr defaultRowHeight="15" x14ac:dyDescent="0.25"/>
  <cols>
    <col min="1" max="1" width="21.5703125" customWidth="1"/>
    <col min="2" max="2" width="57.140625" customWidth="1"/>
    <col min="3" max="3" width="14.42578125" customWidth="1"/>
    <col min="4" max="4" width="16.140625" customWidth="1"/>
  </cols>
  <sheetData>
    <row r="1" spans="1:4" ht="30" customHeight="1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x14ac:dyDescent="0.25">
      <c r="A2" s="2" t="str">
        <f t="shared" ref="A2:A15" si="0">"OTTOBRE   - DICEMBRE "</f>
        <v xml:space="preserve">OTTOBRE   - DICEMBRE </v>
      </c>
      <c r="B2" s="2" t="str">
        <f>"AREA DEI DIRITTI DEI BAMBINI E DELLE FAMIGLIE IN OSPEDALE"</f>
        <v>AREA DEI DIRITTI DEI BAMBINI E DELLE FAMIGLIE IN OSPEDALE</v>
      </c>
      <c r="C2" s="2">
        <v>89.16</v>
      </c>
      <c r="D2" s="2">
        <v>10.84</v>
      </c>
    </row>
    <row r="3" spans="1:4" x14ac:dyDescent="0.25">
      <c r="A3" s="2" t="str">
        <f t="shared" si="0"/>
        <v xml:space="preserve">OTTOBRE   - DICEMBRE </v>
      </c>
      <c r="B3" s="2" t="str">
        <f>"AREA DEI SERVIZI DELL'OSPEDALE"</f>
        <v>AREA DEI SERVIZI DELL'OSPEDALE</v>
      </c>
      <c r="C3" s="2">
        <v>77.42</v>
      </c>
      <c r="D3" s="2">
        <v>22.58</v>
      </c>
    </row>
    <row r="4" spans="1:4" x14ac:dyDescent="0.25">
      <c r="A4" s="2" t="str">
        <f t="shared" si="0"/>
        <v xml:space="preserve">OTTOBRE   - DICEMBRE </v>
      </c>
      <c r="B4" s="2" t="str">
        <f>"AREA DELLE PROFESSIONI SANITARIE"</f>
        <v>AREA DELLE PROFESSIONI SANITARIE</v>
      </c>
      <c r="C4" s="2">
        <v>77.2</v>
      </c>
      <c r="D4" s="2">
        <v>22.8</v>
      </c>
    </row>
    <row r="5" spans="1:4" x14ac:dyDescent="0.25">
      <c r="A5" s="2" t="str">
        <f t="shared" si="0"/>
        <v xml:space="preserve">OTTOBRE   - DICEMBRE </v>
      </c>
      <c r="B5" s="2" t="str">
        <f>"AREA TECNICO AMMINISTRATIVA"</f>
        <v>AREA TECNICO AMMINISTRATIVA</v>
      </c>
      <c r="C5" s="2">
        <v>84.53</v>
      </c>
      <c r="D5" s="2">
        <v>15.47</v>
      </c>
    </row>
    <row r="6" spans="1:4" x14ac:dyDescent="0.25">
      <c r="A6" s="2" t="str">
        <f t="shared" si="0"/>
        <v xml:space="preserve">OTTOBRE   - DICEMBRE </v>
      </c>
      <c r="B6" s="2" t="str">
        <f>"CENTRO ECCELLENZA DI NEUROCHIRURGIA"</f>
        <v>CENTRO ECCELLENZA DI NEUROCHIRURGIA</v>
      </c>
      <c r="C6" s="2">
        <v>75.22</v>
      </c>
      <c r="D6" s="2">
        <v>24.78</v>
      </c>
    </row>
    <row r="7" spans="1:4" x14ac:dyDescent="0.25">
      <c r="A7" s="2" t="str">
        <f t="shared" si="0"/>
        <v xml:space="preserve">OTTOBRE   - DICEMBRE </v>
      </c>
      <c r="B7" s="2" t="str">
        <f>"CENTRO ECCELLENZA DI NEUROSCIENZE"</f>
        <v>CENTRO ECCELLENZA DI NEUROSCIENZE</v>
      </c>
      <c r="C7" s="2">
        <v>87.16</v>
      </c>
      <c r="D7" s="2">
        <v>12.84</v>
      </c>
    </row>
    <row r="8" spans="1:4" x14ac:dyDescent="0.25">
      <c r="A8" s="2" t="str">
        <f t="shared" si="0"/>
        <v xml:space="preserve">OTTOBRE   - DICEMBRE </v>
      </c>
      <c r="B8" s="2" t="str">
        <f>"CENTRO ECCELLENZA ONCOLOGIA ED EMATOLOGIA PEDIATRICA"</f>
        <v>CENTRO ECCELLENZA ONCOLOGIA ED EMATOLOGIA PEDIATRICA</v>
      </c>
      <c r="C8" s="2">
        <v>82.11</v>
      </c>
      <c r="D8" s="2">
        <v>17.89</v>
      </c>
    </row>
    <row r="9" spans="1:4" x14ac:dyDescent="0.25">
      <c r="A9" s="2" t="str">
        <f t="shared" si="0"/>
        <v xml:space="preserve">OTTOBRE   - DICEMBRE </v>
      </c>
      <c r="B9" s="2" t="str">
        <f>"COSTI GENERALI"</f>
        <v>COSTI GENERALI</v>
      </c>
      <c r="C9" s="2">
        <v>-2.87</v>
      </c>
      <c r="D9" s="2">
        <v>102.87</v>
      </c>
    </row>
    <row r="10" spans="1:4" x14ac:dyDescent="0.25">
      <c r="A10" s="2" t="str">
        <f t="shared" si="0"/>
        <v xml:space="preserve">OTTOBRE   - DICEMBRE </v>
      </c>
      <c r="B10" s="2" t="str">
        <f>"DIPARTIMENTO SPECIALISTICO INTERDISCIPLINARE"</f>
        <v>DIPARTIMENTO SPECIALISTICO INTERDISCIPLINARE</v>
      </c>
      <c r="C10" s="2">
        <v>79.790000000000006</v>
      </c>
      <c r="D10" s="2">
        <v>20.21</v>
      </c>
    </row>
    <row r="11" spans="1:4" x14ac:dyDescent="0.25">
      <c r="A11" s="2" t="str">
        <f t="shared" si="0"/>
        <v xml:space="preserve">OTTOBRE   - DICEMBRE </v>
      </c>
      <c r="B11" s="2" t="str">
        <f>"DIREZIONE AMMINISTRATIVA"</f>
        <v>DIREZIONE AMMINISTRATIVA</v>
      </c>
      <c r="C11" s="2">
        <v>83.85</v>
      </c>
      <c r="D11" s="2">
        <v>16.149999999999999</v>
      </c>
    </row>
    <row r="12" spans="1:4" x14ac:dyDescent="0.25">
      <c r="A12" s="2" t="str">
        <f t="shared" si="0"/>
        <v xml:space="preserve">OTTOBRE   - DICEMBRE </v>
      </c>
      <c r="B12" s="2" t="str">
        <f>"DIREZIONE GENERALE"</f>
        <v>DIREZIONE GENERALE</v>
      </c>
      <c r="C12" s="2">
        <v>84</v>
      </c>
      <c r="D12" s="2">
        <v>16</v>
      </c>
    </row>
    <row r="13" spans="1:4" x14ac:dyDescent="0.25">
      <c r="A13" s="2" t="str">
        <f t="shared" si="0"/>
        <v xml:space="preserve">OTTOBRE   - DICEMBRE </v>
      </c>
      <c r="B13" s="2" t="str">
        <f>"DIREZIONE SANITARIA"</f>
        <v>DIREZIONE SANITARIA</v>
      </c>
      <c r="C13" s="2">
        <v>79.61</v>
      </c>
      <c r="D13" s="2">
        <v>20.39</v>
      </c>
    </row>
    <row r="14" spans="1:4" x14ac:dyDescent="0.25">
      <c r="A14" s="2" t="str">
        <f t="shared" si="0"/>
        <v xml:space="preserve">OTTOBRE   - DICEMBRE </v>
      </c>
      <c r="B14" s="2" t="str">
        <f>"MEYER ACADEMY"</f>
        <v>MEYER ACADEMY</v>
      </c>
      <c r="C14" s="2">
        <v>83.71</v>
      </c>
      <c r="D14" s="2">
        <v>16.29</v>
      </c>
    </row>
    <row r="15" spans="1:4" x14ac:dyDescent="0.25">
      <c r="A15" s="2" t="str">
        <f t="shared" si="0"/>
        <v xml:space="preserve">OTTOBRE   - DICEMBRE </v>
      </c>
      <c r="B15" s="2" t="str">
        <f>"STRUTTURE TRASVERSALI*"</f>
        <v>STRUTTURE TRASVERSALI*</v>
      </c>
      <c r="C15" s="2">
        <v>80.680000000000007</v>
      </c>
      <c r="D15" s="2">
        <v>19.32</v>
      </c>
    </row>
    <row r="16" spans="1:4" x14ac:dyDescent="0.25">
      <c r="A16" s="3" t="str">
        <f>""</f>
        <v/>
      </c>
      <c r="B16" s="3" t="str">
        <f>"Totale"</f>
        <v>Totale</v>
      </c>
      <c r="C16" s="3">
        <v>75.826428571428494</v>
      </c>
      <c r="D16" s="3">
        <v>24.1735714285714</v>
      </c>
    </row>
    <row r="19" spans="1:6" x14ac:dyDescent="0.25">
      <c r="A19" s="4" t="s">
        <v>4</v>
      </c>
      <c r="B19" s="4"/>
      <c r="C19" s="4"/>
      <c r="D19" s="4"/>
      <c r="E19" s="4"/>
      <c r="F19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Trimestre Ott-Dic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Fabrizia Doretti</dc:creator>
  <cp:lastModifiedBy>Bruno Manno</cp:lastModifiedBy>
  <dcterms:created xsi:type="dcterms:W3CDTF">2025-01-16T13:56:36Z</dcterms:created>
  <dcterms:modified xsi:type="dcterms:W3CDTF">2025-01-27T10:02:50Z</dcterms:modified>
</cp:coreProperties>
</file>